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udgetActual" state="visible" r:id="rId4"/>
    <sheet sheetId="2" name="Variance Report" state="visible" r:id="rId5"/>
    <sheet sheetId="3" name="Exceptions" state="visible" r:id="rId6"/>
    <sheet sheetId="4" name="Read Me" state="visible" r:id="rId7"/>
  </sheets>
  <calcPr calcId="171027"/>
</workbook>
</file>

<file path=xl/sharedStrings.xml><?xml version="1.0" encoding="utf-8"?>
<sst xmlns="http://schemas.openxmlformats.org/spreadsheetml/2006/main" count="202" uniqueCount="41">
  <si>
    <t>Department</t>
  </si>
  <si>
    <t>Month</t>
  </si>
  <si>
    <t>BudgetAmount</t>
  </si>
  <si>
    <t>ActualAmount</t>
  </si>
  <si>
    <t>VariancePct</t>
  </si>
  <si>
    <t>MonthOrder</t>
  </si>
  <si>
    <t>Sales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</si>
  <si>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</si>
  <si>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</si>
  <si>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</si>
  <si>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</si>
  <si>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</si>
  <si>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</si>
  <si>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</si>
  <si>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</si>
  <si>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</si>
  <si>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</si>
  <si>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</si>
  <si>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</si>
  <si>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Marketing</t>
  </si>
  <si>
    <t>Admin</t>
  </si>
  <si>
    <t>Logistics</t>
  </si>
  <si>
    <t>Payroll</t>
  </si>
  <si>
    <t>Budget</t>
  </si>
  <si>
    <t>Actual</t>
  </si>
  <si>
    <t>Variance % (Actual vs Budget)</t>
  </si>
  <si>
    <t>Year-to-Date Summary</t>
  </si>
  <si>
    <t>Through month (select)</t>
  </si>
  <si>
    <t>Selected month order (1=Apr..12=Mar)</t>
  </si>
  <si>
    <t>YTD Budget</t>
  </si>
  <si>
    <t>YTD Actual</t>
  </si>
  <si>
    <t>YTD Variance %</t>
  </si>
  <si>
    <t>Exceptions (|Variance %| &gt; 15%), extracted automatically</t>
  </si>
  <si>
    <t>Variance %</t>
  </si>
  <si>
    <t>Budget vs Actual Variance Template — Eduints</t>
  </si>
  <si>
    <t/>
  </si>
  <si>
    <t>Everything from before (live mixed-reference SUMIFS Budget/Actual grids, live Variance %, conditional formatting flagging |variance %| &gt; 15%), plus:</t>
  </si>
  <si>
    <t>- A Year-to-Date Summary on the Variance Report sheet: pick a month from the dropdown, and YTD Budget/Actual/Variance % recalculate.</t>
  </si>
  <si>
    <t>- An Exceptions sheet that extracts every flagged row automatically using a live FILTER() dynamic array formula reading the VariancePct column on BudgetActual — no manual scanning of the grid required. Requires Excel 365 or Excel 2021+ (FILTER is a modern dynamic-array function).</t>
  </si>
  <si>
    <t>Replace the figures on "BudgetActual" with your own data — every grid, the YTD summary and the Exceptions list all recalculate automatically.</t>
  </si>
  <si>
    <t>Full explanation and worked example: https://eduints.com/guides/budget-vs-actual-variance-analysis-excel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</si>
</sst>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7" x14ac:knownFonts="1">
    <font>
      <color theme="1"/>
      <family val="2"/>
      <scheme val="minor"/>
      <sz val="11"/>
      <name val="Calibri"/>
    </font>
    <font>
      <b/>
      <color rgb="FFFFFFFF"/>
    </font>
    <font>
      <b/>
    </font>
    <font>
      <b/>
      <sz val="13"/>
    </font>
    <font>
      <b/>
      <color rgb="FF2563EB"/>
    </font>
    <font>
      <i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1F2937"/>
      </patternFill>
    </fill>
  </fills>
  <borders count="2">
    <border>
      <left/>
      <right/>
      <top/>
      <bottom/>
      <diagonal/>
    </border>
    <border>
      <left style="thin">
        <color rgb="FF374151"/>
      </left>
      <right style="thin">
        <color rgb="FF374151"/>
      </right>
      <top style="thin">
        <color rgb="FF374151"/>
      </top>
      <bottom style="thin">
        <color rgb="FF374151"/>
      </bottom>
      <diagonal/>
    </border>
  </borders>
  <cellStyleXfs count="1">
    <xf numFmtId="0" fontId="0" fillId="0" borderId="0"/>
  </cellStyleXfs>
  <cellXfs count="13">
    <xf numFmtId="0" fontId="0" fillId="0" borderId="0" xfId="0"/>
    <xf numFmtId="3" fontId="0" fillId="0" borderId="0" xfId="0" applyNumberFormat="1"/>
    <xf numFmtId="164" fontId="0" fillId="0" borderId="0" xfId="0" applyNumberFormat="1"/>
    <xf numFmtId="0" fontId="1" fillId="2" borderId="0" xfId="0" applyFont="1" applyFill="1" applyAlignment="1">
      <alignment vertical="center"/>
    </xf>
    <xf numFmtId="3" fontId="1" fillId="2" borderId="0" xfId="0" applyNumberFormat="1" applyFont="1" applyFill="1" applyAlignment="1">
      <alignment vertical="center"/>
    </xf>
    <xf numFmtId="164" fontId="1" fillId="2" borderId="0" xfId="0" applyNumberFormat="1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4" fillId="0" borderId="0" xfId="0" applyFont="1"/>
    <xf numFmtId="0" fontId="5" fillId="0" borderId="0" xfId="0" applyFont="1"/>
    <xf numFmtId="0" fontId="1" fillId="2" borderId="0" xfId="0" applyFont="1" applyFill="1"/>
    <xf numFmtId="0" fontId="6" fillId="0" borderId="0" xfId="0" applyFont="1"/>
  </cellXfs>
  <cellStyles count="1">
    <cellStyle name="Normal" xfId="0" builtinId="0"/>
  </cellStyles>
  <dxfs count="1">
    <dxf>
      <font>
        <color rgb="FFFFFFFF"/>
      </font>
      <fill>
        <patternFill patternType="solid">
          <bgColor rgb="FFDC262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FormatPr defaultRowHeight="15" outlineLevelRow="0" outlineLevelCol="0" x14ac:dyDescent="55"/>
  <cols>
    <col min="1" max="1" width="14" customWidth="1"/>
    <col min="2" max="2" width="10" customWidth="1"/>
    <col min="3" max="4" width="16" style="1" customWidth="1"/>
    <col min="5" max="5" width="14" style="2" customWidth="1"/>
    <col min="6" max="6" width="12" customWidth="1"/>
  </cols>
  <sheetData>
    <row r="1" spans="1:6" s="3" customFormat="1" x14ac:dyDescent="0.25">
      <c r="A1" s="3" t="s">
        <v>0</v>
      </c>
      <c r="B1" s="3" t="s">
        <v>1</v>
      </c>
      <c r="C1" s="4" t="s">
        <v>2</v>
      </c>
      <c r="D1" s="4" t="s">
        <v>3</v>
      </c>
      <c r="E1" s="5" t="s">
        <v>4</v>
      </c>
      <c r="F1" s="3" t="s">
        <v>5</v>
      </c>
    </row>
    <row r="2" spans="1:6" x14ac:dyDescent="0.25">
      <c r="A2" t="s">
        <v>6</v>
      </c>
      <c r="B2" t="s">
        <v>7</v>
      </c>
      <c r="C2" s="1">
        <v>250000</v>
      </c>
      <c r="D2" s="1">
        <v>255000</v>
      </c>
      <c r="E2" s="2">
        <f>(D2-C2)/C2</f>
      </c>
      <c r="F2">
        <v>1</v>
      </c>
    </row>
    <row r="3" spans="1:6" x14ac:dyDescent="0.25">
      <c r="A3" t="s">
        <v>6</v>
      </c>
      <c r="B3" t="s">
        <v>8</v>
      </c>
      <c r="C3" s="1">
        <v>250000</v>
      </c>
      <c r="D3" s="1">
        <v>242500</v>
      </c>
      <c r="E3" s="2">
        <f>(D3-C3)/C3</f>
      </c>
      <c r="F3">
        <v>2</v>
      </c>
    </row>
    <row r="4" spans="1:6" x14ac:dyDescent="0.25">
      <c r="A4" t="s">
        <v>6</v>
      </c>
      <c r="B4" t="s">
        <v>9</v>
      </c>
      <c r="C4" s="1">
        <v>250000</v>
      </c>
      <c r="D4" s="1">
        <v>252500</v>
      </c>
      <c r="E4" s="2">
        <f>(D4-C4)/C4</f>
      </c>
      <c r="F4">
        <v>3</v>
      </c>
    </row>
    <row r="5" spans="1:6" x14ac:dyDescent="0.25">
      <c r="A5" t="s">
        <v>6</v>
      </c>
      <c r="B5" t="s">
        <v>10</v>
      </c>
      <c r="C5" s="1">
        <v>250000</v>
      </c>
      <c r="D5" s="1">
        <v>260000</v>
      </c>
      <c r="E5" s="2">
        <f>(D5-C5)/C5</f>
      </c>
      <c r="F5">
        <v>4</v>
      </c>
    </row>
    <row r="6" spans="1:6" x14ac:dyDescent="0.25">
      <c r="A6" t="s">
        <v>6</v>
      </c>
      <c r="B6" t="s">
        <v>11</v>
      </c>
      <c r="C6" s="1">
        <v>250000</v>
      </c>
      <c r="D6" s="1">
        <v>245000</v>
      </c>
      <c r="E6" s="2">
        <f>(D6-C6)/C6</f>
      </c>
      <c r="F6">
        <v>5</v>
      </c>
    </row>
    <row r="7" spans="1:6" x14ac:dyDescent="0.25">
      <c r="A7" t="s">
        <v>6</v>
      </c>
      <c r="B7" t="s">
        <v>12</v>
      </c>
      <c r="C7" s="1">
        <v>250000</v>
      </c>
      <c r="D7" s="1">
        <v>257500</v>
      </c>
      <c r="E7" s="2">
        <f>(D7-C7)/C7</f>
      </c>
      <c r="F7">
        <v>6</v>
      </c>
    </row>
    <row r="8" spans="1:6" x14ac:dyDescent="0.25">
      <c r="A8" t="s">
        <v>6</v>
      </c>
      <c r="B8" t="s">
        <v>13</v>
      </c>
      <c r="C8" s="1">
        <v>250000</v>
      </c>
      <c r="D8" s="1">
        <v>250000</v>
      </c>
      <c r="E8" s="2">
        <f>(D8-C8)/C8</f>
      </c>
      <c r="F8">
        <v>7</v>
      </c>
    </row>
    <row r="9" spans="1:6" x14ac:dyDescent="0.25">
      <c r="A9" t="s">
        <v>6</v>
      </c>
      <c r="B9" t="s">
        <v>14</v>
      </c>
      <c r="C9" s="1">
        <v>250000</v>
      </c>
      <c r="D9" s="1">
        <v>262500</v>
      </c>
      <c r="E9" s="2">
        <f>(D9-C9)/C9</f>
      </c>
      <c r="F9">
        <v>8</v>
      </c>
    </row>
    <row r="10" spans="1:6" x14ac:dyDescent="0.25">
      <c r="A10" t="s">
        <v>6</v>
      </c>
      <c r="B10" t="s">
        <v>15</v>
      </c>
      <c r="C10" s="1">
        <v>250000</v>
      </c>
      <c r="D10" s="1">
        <v>240000</v>
      </c>
      <c r="E10" s="2">
        <f>(D10-C10)/C10</f>
      </c>
      <c r="F10">
        <v>9</v>
      </c>
    </row>
    <row r="11" spans="1:6" x14ac:dyDescent="0.25">
      <c r="A11" t="s">
        <v>6</v>
      </c>
      <c r="B11" t="s">
        <v>16</v>
      </c>
      <c r="C11" s="1">
        <v>250000</v>
      </c>
      <c r="D11" s="1">
        <v>255000</v>
      </c>
      <c r="E11" s="2">
        <f>(D11-C11)/C11</f>
      </c>
      <c r="F11">
        <v>10</v>
      </c>
    </row>
    <row r="12" spans="1:6" x14ac:dyDescent="0.25">
      <c r="A12" t="s">
        <v>6</v>
      </c>
      <c r="B12" t="s">
        <v>17</v>
      </c>
      <c r="C12" s="1">
        <v>250000</v>
      </c>
      <c r="D12" s="1">
        <v>252500</v>
      </c>
      <c r="E12" s="2">
        <f>(D12-C12)/C12</f>
      </c>
      <c r="F12">
        <v>11</v>
      </c>
    </row>
    <row r="13" spans="1:6" x14ac:dyDescent="0.25">
      <c r="A13" t="s">
        <v>6</v>
      </c>
      <c r="B13" t="s">
        <v>18</v>
      </c>
      <c r="C13" s="1">
        <v>250000</v>
      </c>
      <c r="D13" s="1">
        <v>247500</v>
      </c>
      <c r="E13" s="2">
        <f>(D13-C13)/C13</f>
      </c>
      <c r="F13">
        <v>12</v>
      </c>
    </row>
    <row r="14" spans="1:6" x14ac:dyDescent="0.25">
      <c r="A14" t="s">
        <v>19</v>
      </c>
      <c r="B14" t="s">
        <v>7</v>
      </c>
      <c r="C14" s="1">
        <v>100000</v>
      </c>
      <c r="D14" s="1">
        <v>103000</v>
      </c>
      <c r="E14" s="2">
        <f>(D14-C14)/C14</f>
      </c>
      <c r="F14">
        <v>1</v>
      </c>
    </row>
    <row r="15" spans="1:6" x14ac:dyDescent="0.25">
      <c r="A15" t="s">
        <v>19</v>
      </c>
      <c r="B15" t="s">
        <v>8</v>
      </c>
      <c r="C15" s="1">
        <v>100000</v>
      </c>
      <c r="D15" s="1">
        <v>98000</v>
      </c>
      <c r="E15" s="2">
        <f>(D15-C15)/C15</f>
      </c>
      <c r="F15">
        <v>2</v>
      </c>
    </row>
    <row r="16" spans="1:6" x14ac:dyDescent="0.25">
      <c r="A16" t="s">
        <v>19</v>
      </c>
      <c r="B16" t="s">
        <v>9</v>
      </c>
      <c r="C16" s="1">
        <v>100000</v>
      </c>
      <c r="D16" s="1">
        <v>105000</v>
      </c>
      <c r="E16" s="2">
        <f>(D16-C16)/C16</f>
      </c>
      <c r="F16">
        <v>3</v>
      </c>
    </row>
    <row r="17" spans="1:6" x14ac:dyDescent="0.25">
      <c r="A17" t="s">
        <v>19</v>
      </c>
      <c r="B17" t="s">
        <v>10</v>
      </c>
      <c r="C17" s="1">
        <v>100000</v>
      </c>
      <c r="D17" s="1">
        <v>122000</v>
      </c>
      <c r="E17" s="2">
        <f>(D17-C17)/C17</f>
      </c>
      <c r="F17">
        <v>4</v>
      </c>
    </row>
    <row r="18" spans="1:6" x14ac:dyDescent="0.25">
      <c r="A18" t="s">
        <v>19</v>
      </c>
      <c r="B18" t="s">
        <v>11</v>
      </c>
      <c r="C18" s="1">
        <v>100000</v>
      </c>
      <c r="D18" s="1">
        <v>101000</v>
      </c>
      <c r="E18" s="2">
        <f>(D18-C18)/C18</f>
      </c>
      <c r="F18">
        <v>5</v>
      </c>
    </row>
    <row r="19" spans="1:6" x14ac:dyDescent="0.25">
      <c r="A19" t="s">
        <v>19</v>
      </c>
      <c r="B19" t="s">
        <v>12</v>
      </c>
      <c r="C19" s="1">
        <v>100000</v>
      </c>
      <c r="D19" s="1">
        <v>97000</v>
      </c>
      <c r="E19" s="2">
        <f>(D19-C19)/C19</f>
      </c>
      <c r="F19">
        <v>6</v>
      </c>
    </row>
    <row r="20" spans="1:6" x14ac:dyDescent="0.25">
      <c r="A20" t="s">
        <v>19</v>
      </c>
      <c r="B20" t="s">
        <v>13</v>
      </c>
      <c r="C20" s="1">
        <v>100000</v>
      </c>
      <c r="D20" s="1">
        <v>104000</v>
      </c>
      <c r="E20" s="2">
        <f>(D20-C20)/C20</f>
      </c>
      <c r="F20">
        <v>7</v>
      </c>
    </row>
    <row r="21" spans="1:6" x14ac:dyDescent="0.25">
      <c r="A21" t="s">
        <v>19</v>
      </c>
      <c r="B21" t="s">
        <v>14</v>
      </c>
      <c r="C21" s="1">
        <v>100000</v>
      </c>
      <c r="D21" s="1">
        <v>102000</v>
      </c>
      <c r="E21" s="2">
        <f>(D21-C21)/C21</f>
      </c>
      <c r="F21">
        <v>8</v>
      </c>
    </row>
    <row r="22" spans="1:6" x14ac:dyDescent="0.25">
      <c r="A22" t="s">
        <v>19</v>
      </c>
      <c r="B22" t="s">
        <v>15</v>
      </c>
      <c r="C22" s="1">
        <v>100000</v>
      </c>
      <c r="D22" s="1">
        <v>99000</v>
      </c>
      <c r="E22" s="2">
        <f>(D22-C22)/C22</f>
      </c>
      <c r="F22">
        <v>9</v>
      </c>
    </row>
    <row r="23" spans="1:6" x14ac:dyDescent="0.25">
      <c r="A23" t="s">
        <v>19</v>
      </c>
      <c r="B23" t="s">
        <v>16</v>
      </c>
      <c r="C23" s="1">
        <v>100000</v>
      </c>
      <c r="D23" s="1">
        <v>106000</v>
      </c>
      <c r="E23" s="2">
        <f>(D23-C23)/C23</f>
      </c>
      <c r="F23">
        <v>10</v>
      </c>
    </row>
    <row r="24" spans="1:6" x14ac:dyDescent="0.25">
      <c r="A24" t="s">
        <v>19</v>
      </c>
      <c r="B24" t="s">
        <v>17</v>
      </c>
      <c r="C24" s="1">
        <v>100000</v>
      </c>
      <c r="D24" s="1">
        <v>103000</v>
      </c>
      <c r="E24" s="2">
        <f>(D24-C24)/C24</f>
      </c>
      <c r="F24">
        <v>11</v>
      </c>
    </row>
    <row r="25" spans="1:6" x14ac:dyDescent="0.25">
      <c r="A25" t="s">
        <v>19</v>
      </c>
      <c r="B25" t="s">
        <v>18</v>
      </c>
      <c r="C25" s="1">
        <v>100000</v>
      </c>
      <c r="D25" s="1">
        <v>98000</v>
      </c>
      <c r="E25" s="2">
        <f>(D25-C25)/C25</f>
      </c>
      <c r="F25">
        <v>12</v>
      </c>
    </row>
    <row r="26" spans="1:6" x14ac:dyDescent="0.25">
      <c r="A26" t="s">
        <v>20</v>
      </c>
      <c r="B26" t="s">
        <v>7</v>
      </c>
      <c r="C26" s="1">
        <v>80000</v>
      </c>
      <c r="D26" s="1">
        <v>80800</v>
      </c>
      <c r="E26" s="2">
        <f>(D26-C26)/C26</f>
      </c>
      <c r="F26">
        <v>1</v>
      </c>
    </row>
    <row r="27" spans="1:6" x14ac:dyDescent="0.25">
      <c r="A27" t="s">
        <v>20</v>
      </c>
      <c r="B27" t="s">
        <v>8</v>
      </c>
      <c r="C27" s="1">
        <v>80000</v>
      </c>
      <c r="D27" s="1">
        <v>80000</v>
      </c>
      <c r="E27" s="2">
        <f>(D27-C27)/C27</f>
      </c>
      <c r="F27">
        <v>2</v>
      </c>
    </row>
    <row r="28" spans="1:6" x14ac:dyDescent="0.25">
      <c r="A28" t="s">
        <v>20</v>
      </c>
      <c r="B28" t="s">
        <v>9</v>
      </c>
      <c r="C28" s="1">
        <v>80000</v>
      </c>
      <c r="D28" s="1">
        <v>79200</v>
      </c>
      <c r="E28" s="2">
        <f>(D28-C28)/C28</f>
      </c>
      <c r="F28">
        <v>3</v>
      </c>
    </row>
    <row r="29" spans="1:6" x14ac:dyDescent="0.25">
      <c r="A29" t="s">
        <v>20</v>
      </c>
      <c r="B29" t="s">
        <v>10</v>
      </c>
      <c r="C29" s="1">
        <v>80000</v>
      </c>
      <c r="D29" s="1">
        <v>81600</v>
      </c>
      <c r="E29" s="2">
        <f>(D29-C29)/C29</f>
      </c>
      <c r="F29">
        <v>4</v>
      </c>
    </row>
    <row r="30" spans="1:6" x14ac:dyDescent="0.25">
      <c r="A30" t="s">
        <v>20</v>
      </c>
      <c r="B30" t="s">
        <v>11</v>
      </c>
      <c r="C30" s="1">
        <v>80000</v>
      </c>
      <c r="D30" s="1">
        <v>80800</v>
      </c>
      <c r="E30" s="2">
        <f>(D30-C30)/C30</f>
      </c>
      <c r="F30">
        <v>5</v>
      </c>
    </row>
    <row r="31" spans="1:6" x14ac:dyDescent="0.25">
      <c r="A31" t="s">
        <v>20</v>
      </c>
      <c r="B31" t="s">
        <v>12</v>
      </c>
      <c r="C31" s="1">
        <v>80000</v>
      </c>
      <c r="D31" s="1">
        <v>80000</v>
      </c>
      <c r="E31" s="2">
        <f>(D31-C31)/C31</f>
      </c>
      <c r="F31">
        <v>6</v>
      </c>
    </row>
    <row r="32" spans="1:6" x14ac:dyDescent="0.25">
      <c r="A32" t="s">
        <v>20</v>
      </c>
      <c r="B32" t="s">
        <v>13</v>
      </c>
      <c r="C32" s="1">
        <v>80000</v>
      </c>
      <c r="D32" s="1">
        <v>78400</v>
      </c>
      <c r="E32" s="2">
        <f>(D32-C32)/C32</f>
      </c>
      <c r="F32">
        <v>7</v>
      </c>
    </row>
    <row r="33" spans="1:6" x14ac:dyDescent="0.25">
      <c r="A33" t="s">
        <v>20</v>
      </c>
      <c r="B33" t="s">
        <v>14</v>
      </c>
      <c r="C33" s="1">
        <v>80000</v>
      </c>
      <c r="D33" s="1">
        <v>80800</v>
      </c>
      <c r="E33" s="2">
        <f>(D33-C33)/C33</f>
      </c>
      <c r="F33">
        <v>8</v>
      </c>
    </row>
    <row r="34" spans="1:6" x14ac:dyDescent="0.25">
      <c r="A34" t="s">
        <v>20</v>
      </c>
      <c r="B34" t="s">
        <v>15</v>
      </c>
      <c r="C34" s="1">
        <v>80000</v>
      </c>
      <c r="D34" s="1">
        <v>80000</v>
      </c>
      <c r="E34" s="2">
        <f>(D34-C34)/C34</f>
      </c>
      <c r="F34">
        <v>9</v>
      </c>
    </row>
    <row r="35" spans="1:6" x14ac:dyDescent="0.25">
      <c r="A35" t="s">
        <v>20</v>
      </c>
      <c r="B35" t="s">
        <v>16</v>
      </c>
      <c r="C35" s="1">
        <v>80000</v>
      </c>
      <c r="D35" s="1">
        <v>80800</v>
      </c>
      <c r="E35" s="2">
        <f>(D35-C35)/C35</f>
      </c>
      <c r="F35">
        <v>10</v>
      </c>
    </row>
    <row r="36" spans="1:6" x14ac:dyDescent="0.25">
      <c r="A36" t="s">
        <v>20</v>
      </c>
      <c r="B36" t="s">
        <v>17</v>
      </c>
      <c r="C36" s="1">
        <v>80000</v>
      </c>
      <c r="D36" s="1">
        <v>79200</v>
      </c>
      <c r="E36" s="2">
        <f>(D36-C36)/C36</f>
      </c>
      <c r="F36">
        <v>11</v>
      </c>
    </row>
    <row r="37" spans="1:6" x14ac:dyDescent="0.25">
      <c r="A37" t="s">
        <v>20</v>
      </c>
      <c r="B37" t="s">
        <v>18</v>
      </c>
      <c r="C37" s="1">
        <v>80000</v>
      </c>
      <c r="D37" s="1">
        <v>81600</v>
      </c>
      <c r="E37" s="2">
        <f>(D37-C37)/C37</f>
      </c>
      <c r="F37">
        <v>12</v>
      </c>
    </row>
    <row r="38" spans="1:6" x14ac:dyDescent="0.25">
      <c r="A38" t="s">
        <v>21</v>
      </c>
      <c r="B38" t="s">
        <v>7</v>
      </c>
      <c r="C38" s="1">
        <v>120000</v>
      </c>
      <c r="D38" s="1">
        <v>124800</v>
      </c>
      <c r="E38" s="2">
        <f>(D38-C38)/C38</f>
      </c>
      <c r="F38">
        <v>1</v>
      </c>
    </row>
    <row r="39" spans="1:6" x14ac:dyDescent="0.25">
      <c r="A39" t="s">
        <v>21</v>
      </c>
      <c r="B39" t="s">
        <v>8</v>
      </c>
      <c r="C39" s="1">
        <v>120000</v>
      </c>
      <c r="D39" s="1">
        <v>116400</v>
      </c>
      <c r="E39" s="2">
        <f>(D39-C39)/C39</f>
      </c>
      <c r="F39">
        <v>2</v>
      </c>
    </row>
    <row r="40" spans="1:6" x14ac:dyDescent="0.25">
      <c r="A40" t="s">
        <v>21</v>
      </c>
      <c r="B40" t="s">
        <v>9</v>
      </c>
      <c r="C40" s="1">
        <v>120000</v>
      </c>
      <c r="D40" s="1">
        <v>122400</v>
      </c>
      <c r="E40" s="2">
        <f>(D40-C40)/C40</f>
      </c>
      <c r="F40">
        <v>3</v>
      </c>
    </row>
    <row r="41" spans="1:6" x14ac:dyDescent="0.25">
      <c r="A41" t="s">
        <v>21</v>
      </c>
      <c r="B41" t="s">
        <v>10</v>
      </c>
      <c r="C41" s="1">
        <v>120000</v>
      </c>
      <c r="D41" s="1">
        <v>127200</v>
      </c>
      <c r="E41" s="2">
        <f>(D41-C41)/C41</f>
      </c>
      <c r="F41">
        <v>4</v>
      </c>
    </row>
    <row r="42" spans="1:6" x14ac:dyDescent="0.25">
      <c r="A42" t="s">
        <v>21</v>
      </c>
      <c r="B42" t="s">
        <v>11</v>
      </c>
      <c r="C42" s="1">
        <v>120000</v>
      </c>
      <c r="D42" s="1">
        <v>117600</v>
      </c>
      <c r="E42" s="2">
        <f>(D42-C42)/C42</f>
      </c>
      <c r="F42">
        <v>5</v>
      </c>
    </row>
    <row r="43" spans="1:6" x14ac:dyDescent="0.25">
      <c r="A43" t="s">
        <v>21</v>
      </c>
      <c r="B43" t="s">
        <v>12</v>
      </c>
      <c r="C43" s="1">
        <v>120000</v>
      </c>
      <c r="D43" s="1">
        <v>123600</v>
      </c>
      <c r="E43" s="2">
        <f>(D43-C43)/C43</f>
      </c>
      <c r="F43">
        <v>6</v>
      </c>
    </row>
    <row r="44" spans="1:6" x14ac:dyDescent="0.25">
      <c r="A44" t="s">
        <v>21</v>
      </c>
      <c r="B44" t="s">
        <v>13</v>
      </c>
      <c r="C44" s="1">
        <v>120000</v>
      </c>
      <c r="D44" s="1">
        <v>121200</v>
      </c>
      <c r="E44" s="2">
        <f>(D44-C44)/C44</f>
      </c>
      <c r="F44">
        <v>7</v>
      </c>
    </row>
    <row r="45" spans="1:6" x14ac:dyDescent="0.25">
      <c r="A45" t="s">
        <v>21</v>
      </c>
      <c r="B45" t="s">
        <v>14</v>
      </c>
      <c r="C45" s="1">
        <v>120000</v>
      </c>
      <c r="D45" s="1">
        <v>115200</v>
      </c>
      <c r="E45" s="2">
        <f>(D45-C45)/C45</f>
      </c>
      <c r="F45">
        <v>8</v>
      </c>
    </row>
    <row r="46" spans="1:6" x14ac:dyDescent="0.25">
      <c r="A46" t="s">
        <v>21</v>
      </c>
      <c r="B46" t="s">
        <v>15</v>
      </c>
      <c r="C46" s="1">
        <v>120000</v>
      </c>
      <c r="D46" s="1">
        <v>126000</v>
      </c>
      <c r="E46" s="2">
        <f>(D46-C46)/C46</f>
      </c>
      <c r="F46">
        <v>9</v>
      </c>
    </row>
    <row r="47" spans="1:6" x14ac:dyDescent="0.25">
      <c r="A47" t="s">
        <v>21</v>
      </c>
      <c r="B47" t="s">
        <v>16</v>
      </c>
      <c r="C47" s="1">
        <v>120000</v>
      </c>
      <c r="D47" s="1">
        <v>122400</v>
      </c>
      <c r="E47" s="2">
        <f>(D47-C47)/C47</f>
      </c>
      <c r="F47">
        <v>10</v>
      </c>
    </row>
    <row r="48" spans="1:6" x14ac:dyDescent="0.25">
      <c r="A48" t="s">
        <v>21</v>
      </c>
      <c r="B48" t="s">
        <v>17</v>
      </c>
      <c r="C48" s="1">
        <v>120000</v>
      </c>
      <c r="D48" s="1">
        <v>116400</v>
      </c>
      <c r="E48" s="2">
        <f>(D48-C48)/C48</f>
      </c>
      <c r="F48">
        <v>11</v>
      </c>
    </row>
    <row r="49" spans="1:6" x14ac:dyDescent="0.25">
      <c r="A49" t="s">
        <v>21</v>
      </c>
      <c r="B49" t="s">
        <v>18</v>
      </c>
      <c r="C49" s="1">
        <v>120000</v>
      </c>
      <c r="D49" s="1">
        <v>124800</v>
      </c>
      <c r="E49" s="2">
        <f>(D49-C49)/C49</f>
      </c>
      <c r="F49">
        <v>12</v>
      </c>
    </row>
    <row r="50" spans="1:6" x14ac:dyDescent="0.25">
      <c r="A50" t="s">
        <v>22</v>
      </c>
      <c r="B50" t="s">
        <v>7</v>
      </c>
      <c r="C50" s="1">
        <v>500000</v>
      </c>
      <c r="D50" s="1">
        <v>505000</v>
      </c>
      <c r="E50" s="2">
        <f>(D50-C50)/C50</f>
      </c>
      <c r="F50">
        <v>1</v>
      </c>
    </row>
    <row r="51" spans="1:6" x14ac:dyDescent="0.25">
      <c r="A51" t="s">
        <v>22</v>
      </c>
      <c r="B51" t="s">
        <v>8</v>
      </c>
      <c r="C51" s="1">
        <v>500000</v>
      </c>
      <c r="D51" s="1">
        <v>500000</v>
      </c>
      <c r="E51" s="2">
        <f>(D51-C51)/C51</f>
      </c>
      <c r="F51">
        <v>2</v>
      </c>
    </row>
    <row r="52" spans="1:6" x14ac:dyDescent="0.25">
      <c r="A52" t="s">
        <v>22</v>
      </c>
      <c r="B52" t="s">
        <v>9</v>
      </c>
      <c r="C52" s="1">
        <v>500000</v>
      </c>
      <c r="D52" s="1">
        <v>505000</v>
      </c>
      <c r="E52" s="2">
        <f>(D52-C52)/C52</f>
      </c>
      <c r="F52">
        <v>3</v>
      </c>
    </row>
    <row r="53" spans="1:6" x14ac:dyDescent="0.25">
      <c r="A53" t="s">
        <v>22</v>
      </c>
      <c r="B53" t="s">
        <v>10</v>
      </c>
      <c r="C53" s="1">
        <v>500000</v>
      </c>
      <c r="D53" s="1">
        <v>495000</v>
      </c>
      <c r="E53" s="2">
        <f>(D53-C53)/C53</f>
      </c>
      <c r="F53">
        <v>4</v>
      </c>
    </row>
    <row r="54" spans="1:6" x14ac:dyDescent="0.25">
      <c r="A54" t="s">
        <v>22</v>
      </c>
      <c r="B54" t="s">
        <v>11</v>
      </c>
      <c r="C54" s="1">
        <v>500000</v>
      </c>
      <c r="D54" s="1">
        <v>500000</v>
      </c>
      <c r="E54" s="2">
        <f>(D54-C54)/C54</f>
      </c>
      <c r="F54">
        <v>5</v>
      </c>
    </row>
    <row r="55" spans="1:6" x14ac:dyDescent="0.25">
      <c r="A55" t="s">
        <v>22</v>
      </c>
      <c r="B55" t="s">
        <v>12</v>
      </c>
      <c r="C55" s="1">
        <v>500000</v>
      </c>
      <c r="D55" s="1">
        <v>510000</v>
      </c>
      <c r="E55" s="2">
        <f>(D55-C55)/C55</f>
      </c>
      <c r="F55">
        <v>6</v>
      </c>
    </row>
    <row r="56" spans="1:6" x14ac:dyDescent="0.25">
      <c r="A56" t="s">
        <v>22</v>
      </c>
      <c r="B56" t="s">
        <v>13</v>
      </c>
      <c r="C56" s="1">
        <v>500000</v>
      </c>
      <c r="D56" s="1">
        <v>505000</v>
      </c>
      <c r="E56" s="2">
        <f>(D56-C56)/C56</f>
      </c>
      <c r="F56">
        <v>7</v>
      </c>
    </row>
    <row r="57" spans="1:6" x14ac:dyDescent="0.25">
      <c r="A57" t="s">
        <v>22</v>
      </c>
      <c r="B57" t="s">
        <v>14</v>
      </c>
      <c r="C57" s="1">
        <v>500000</v>
      </c>
      <c r="D57" s="1">
        <v>500000</v>
      </c>
      <c r="E57" s="2">
        <f>(D57-C57)/C57</f>
      </c>
      <c r="F57">
        <v>8</v>
      </c>
    </row>
    <row r="58" spans="1:6" x14ac:dyDescent="0.25">
      <c r="A58" t="s">
        <v>22</v>
      </c>
      <c r="B58" t="s">
        <v>15</v>
      </c>
      <c r="C58" s="1">
        <v>500000</v>
      </c>
      <c r="D58" s="1">
        <v>590000</v>
      </c>
      <c r="E58" s="2">
        <f>(D58-C58)/C58</f>
      </c>
      <c r="F58">
        <v>9</v>
      </c>
    </row>
    <row r="59" spans="1:6" x14ac:dyDescent="0.25">
      <c r="A59" t="s">
        <v>22</v>
      </c>
      <c r="B59" t="s">
        <v>16</v>
      </c>
      <c r="C59" s="1">
        <v>500000</v>
      </c>
      <c r="D59" s="1">
        <v>505000</v>
      </c>
      <c r="E59" s="2">
        <f>(D59-C59)/C59</f>
      </c>
      <c r="F59">
        <v>10</v>
      </c>
    </row>
    <row r="60" spans="1:6" x14ac:dyDescent="0.25">
      <c r="A60" t="s">
        <v>22</v>
      </c>
      <c r="B60" t="s">
        <v>17</v>
      </c>
      <c r="C60" s="1">
        <v>500000</v>
      </c>
      <c r="D60" s="1">
        <v>500000</v>
      </c>
      <c r="E60" s="2">
        <f>(D60-C60)/C60</f>
      </c>
      <c r="F60">
        <v>11</v>
      </c>
    </row>
    <row r="61" spans="1:6" x14ac:dyDescent="0.25">
      <c r="A61" t="s">
        <v>22</v>
      </c>
      <c r="B61" t="s">
        <v>18</v>
      </c>
      <c r="C61" s="1">
        <v>500000</v>
      </c>
      <c r="D61" s="1">
        <v>495000</v>
      </c>
      <c r="E61" s="2">
        <f>(D61-C61)/C61</f>
      </c>
      <c r="F61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FormatPr defaultRowHeight="15" outlineLevelRow="0" outlineLevelCol="0" x14ac:dyDescent="55"/>
  <cols>
    <col min="1" max="1" width="9" style="6" customWidth="1"/>
  </cols>
  <sheetData>
    <row r="1" spans="1:13" s="6" customFormat="1" x14ac:dyDescent="0.25">
      <c r="A1" s="6" t="s">
        <v>23</v>
      </c>
      <c r="B1" s="6" t="s">
        <v>7</v>
      </c>
      <c r="C1" s="6" t="s">
        <v>8</v>
      </c>
      <c r="D1" s="6" t="s">
        <v>9</v>
      </c>
      <c r="E1" s="6" t="s">
        <v>10</v>
      </c>
      <c r="F1" s="6" t="s">
        <v>11</v>
      </c>
      <c r="G1" s="6" t="s">
        <v>12</v>
      </c>
      <c r="H1" s="6" t="s">
        <v>13</v>
      </c>
      <c r="I1" s="6" t="s">
        <v>14</v>
      </c>
      <c r="J1" s="6" t="s">
        <v>15</v>
      </c>
      <c r="K1" s="6" t="s">
        <v>16</v>
      </c>
      <c r="L1" s="6" t="s">
        <v>17</v>
      </c>
      <c r="M1" s="6" t="s">
        <v>18</v>
      </c>
    </row>
    <row r="2" spans="1:13" x14ac:dyDescent="0.25">
      <c r="A2" s="6" t="s">
        <v>6</v>
      </c>
      <c r="B2">
        <f>SUMIFS(BudgetActual!$C:$C,BudgetActual!$A:$A,$A2,BudgetActual!$B:$B,B$1)</f>
      </c>
      <c r="C2">
        <f>SUMIFS(BudgetActual!$C:$C,BudgetActual!$A:$A,$A2,BudgetActual!$B:$B,C$1)</f>
      </c>
      <c r="D2">
        <f>SUMIFS(BudgetActual!$C:$C,BudgetActual!$A:$A,$A2,BudgetActual!$B:$B,D$1)</f>
      </c>
      <c r="E2">
        <f>SUMIFS(BudgetActual!$C:$C,BudgetActual!$A:$A,$A2,BudgetActual!$B:$B,E$1)</f>
      </c>
      <c r="F2">
        <f>SUMIFS(BudgetActual!$C:$C,BudgetActual!$A:$A,$A2,BudgetActual!$B:$B,F$1)</f>
      </c>
      <c r="G2">
        <f>SUMIFS(BudgetActual!$C:$C,BudgetActual!$A:$A,$A2,BudgetActual!$B:$B,G$1)</f>
      </c>
      <c r="H2">
        <f>SUMIFS(BudgetActual!$C:$C,BudgetActual!$A:$A,$A2,BudgetActual!$B:$B,H$1)</f>
      </c>
      <c r="I2">
        <f>SUMIFS(BudgetActual!$C:$C,BudgetActual!$A:$A,$A2,BudgetActual!$B:$B,I$1)</f>
      </c>
      <c r="J2">
        <f>SUMIFS(BudgetActual!$C:$C,BudgetActual!$A:$A,$A2,BudgetActual!$B:$B,J$1)</f>
      </c>
      <c r="K2">
        <f>SUMIFS(BudgetActual!$C:$C,BudgetActual!$A:$A,$A2,BudgetActual!$B:$B,K$1)</f>
      </c>
      <c r="L2">
        <f>SUMIFS(BudgetActual!$C:$C,BudgetActual!$A:$A,$A2,BudgetActual!$B:$B,L$1)</f>
      </c>
      <c r="M2">
        <f>SUMIFS(BudgetActual!$C:$C,BudgetActual!$A:$A,$A2,BudgetActual!$B:$B,M$1)</f>
      </c>
    </row>
    <row r="3" spans="1:13" x14ac:dyDescent="0.25">
      <c r="A3" s="6" t="s">
        <v>19</v>
      </c>
      <c r="B3">
        <f>SUMIFS(BudgetActual!$C:$C,BudgetActual!$A:$A,$A3,BudgetActual!$B:$B,B$1)</f>
      </c>
      <c r="C3">
        <f>SUMIFS(BudgetActual!$C:$C,BudgetActual!$A:$A,$A3,BudgetActual!$B:$B,C$1)</f>
      </c>
      <c r="D3">
        <f>SUMIFS(BudgetActual!$C:$C,BudgetActual!$A:$A,$A3,BudgetActual!$B:$B,D$1)</f>
      </c>
      <c r="E3">
        <f>SUMIFS(BudgetActual!$C:$C,BudgetActual!$A:$A,$A3,BudgetActual!$B:$B,E$1)</f>
      </c>
      <c r="F3">
        <f>SUMIFS(BudgetActual!$C:$C,BudgetActual!$A:$A,$A3,BudgetActual!$B:$B,F$1)</f>
      </c>
      <c r="G3">
        <f>SUMIFS(BudgetActual!$C:$C,BudgetActual!$A:$A,$A3,BudgetActual!$B:$B,G$1)</f>
      </c>
      <c r="H3">
        <f>SUMIFS(BudgetActual!$C:$C,BudgetActual!$A:$A,$A3,BudgetActual!$B:$B,H$1)</f>
      </c>
      <c r="I3">
        <f>SUMIFS(BudgetActual!$C:$C,BudgetActual!$A:$A,$A3,BudgetActual!$B:$B,I$1)</f>
      </c>
      <c r="J3">
        <f>SUMIFS(BudgetActual!$C:$C,BudgetActual!$A:$A,$A3,BudgetActual!$B:$B,J$1)</f>
      </c>
      <c r="K3">
        <f>SUMIFS(BudgetActual!$C:$C,BudgetActual!$A:$A,$A3,BudgetActual!$B:$B,K$1)</f>
      </c>
      <c r="L3">
        <f>SUMIFS(BudgetActual!$C:$C,BudgetActual!$A:$A,$A3,BudgetActual!$B:$B,L$1)</f>
      </c>
      <c r="M3">
        <f>SUMIFS(BudgetActual!$C:$C,BudgetActual!$A:$A,$A3,BudgetActual!$B:$B,M$1)</f>
      </c>
    </row>
    <row r="4" spans="1:13" x14ac:dyDescent="0.25">
      <c r="A4" s="6" t="s">
        <v>20</v>
      </c>
      <c r="B4">
        <f>SUMIFS(BudgetActual!$C:$C,BudgetActual!$A:$A,$A4,BudgetActual!$B:$B,B$1)</f>
      </c>
      <c r="C4">
        <f>SUMIFS(BudgetActual!$C:$C,BudgetActual!$A:$A,$A4,BudgetActual!$B:$B,C$1)</f>
      </c>
      <c r="D4">
        <f>SUMIFS(BudgetActual!$C:$C,BudgetActual!$A:$A,$A4,BudgetActual!$B:$B,D$1)</f>
      </c>
      <c r="E4">
        <f>SUMIFS(BudgetActual!$C:$C,BudgetActual!$A:$A,$A4,BudgetActual!$B:$B,E$1)</f>
      </c>
      <c r="F4">
        <f>SUMIFS(BudgetActual!$C:$C,BudgetActual!$A:$A,$A4,BudgetActual!$B:$B,F$1)</f>
      </c>
      <c r="G4">
        <f>SUMIFS(BudgetActual!$C:$C,BudgetActual!$A:$A,$A4,BudgetActual!$B:$B,G$1)</f>
      </c>
      <c r="H4">
        <f>SUMIFS(BudgetActual!$C:$C,BudgetActual!$A:$A,$A4,BudgetActual!$B:$B,H$1)</f>
      </c>
      <c r="I4">
        <f>SUMIFS(BudgetActual!$C:$C,BudgetActual!$A:$A,$A4,BudgetActual!$B:$B,I$1)</f>
      </c>
      <c r="J4">
        <f>SUMIFS(BudgetActual!$C:$C,BudgetActual!$A:$A,$A4,BudgetActual!$B:$B,J$1)</f>
      </c>
      <c r="K4">
        <f>SUMIFS(BudgetActual!$C:$C,BudgetActual!$A:$A,$A4,BudgetActual!$B:$B,K$1)</f>
      </c>
      <c r="L4">
        <f>SUMIFS(BudgetActual!$C:$C,BudgetActual!$A:$A,$A4,BudgetActual!$B:$B,L$1)</f>
      </c>
      <c r="M4">
        <f>SUMIFS(BudgetActual!$C:$C,BudgetActual!$A:$A,$A4,BudgetActual!$B:$B,M$1)</f>
      </c>
    </row>
    <row r="5" spans="1:13" x14ac:dyDescent="0.25">
      <c r="A5" s="6" t="s">
        <v>21</v>
      </c>
      <c r="B5">
        <f>SUMIFS(BudgetActual!$C:$C,BudgetActual!$A:$A,$A5,BudgetActual!$B:$B,B$1)</f>
      </c>
      <c r="C5">
        <f>SUMIFS(BudgetActual!$C:$C,BudgetActual!$A:$A,$A5,BudgetActual!$B:$B,C$1)</f>
      </c>
      <c r="D5">
        <f>SUMIFS(BudgetActual!$C:$C,BudgetActual!$A:$A,$A5,BudgetActual!$B:$B,D$1)</f>
      </c>
      <c r="E5">
        <f>SUMIFS(BudgetActual!$C:$C,BudgetActual!$A:$A,$A5,BudgetActual!$B:$B,E$1)</f>
      </c>
      <c r="F5">
        <f>SUMIFS(BudgetActual!$C:$C,BudgetActual!$A:$A,$A5,BudgetActual!$B:$B,F$1)</f>
      </c>
      <c r="G5">
        <f>SUMIFS(BudgetActual!$C:$C,BudgetActual!$A:$A,$A5,BudgetActual!$B:$B,G$1)</f>
      </c>
      <c r="H5">
        <f>SUMIFS(BudgetActual!$C:$C,BudgetActual!$A:$A,$A5,BudgetActual!$B:$B,H$1)</f>
      </c>
      <c r="I5">
        <f>SUMIFS(BudgetActual!$C:$C,BudgetActual!$A:$A,$A5,BudgetActual!$B:$B,I$1)</f>
      </c>
      <c r="J5">
        <f>SUMIFS(BudgetActual!$C:$C,BudgetActual!$A:$A,$A5,BudgetActual!$B:$B,J$1)</f>
      </c>
      <c r="K5">
        <f>SUMIFS(BudgetActual!$C:$C,BudgetActual!$A:$A,$A5,BudgetActual!$B:$B,K$1)</f>
      </c>
      <c r="L5">
        <f>SUMIFS(BudgetActual!$C:$C,BudgetActual!$A:$A,$A5,BudgetActual!$B:$B,L$1)</f>
      </c>
      <c r="M5">
        <f>SUMIFS(BudgetActual!$C:$C,BudgetActual!$A:$A,$A5,BudgetActual!$B:$B,M$1)</f>
      </c>
    </row>
    <row r="6" spans="1:13" x14ac:dyDescent="0.25">
      <c r="A6" s="6" t="s">
        <v>22</v>
      </c>
      <c r="B6">
        <f>SUMIFS(BudgetActual!$C:$C,BudgetActual!$A:$A,$A6,BudgetActual!$B:$B,B$1)</f>
      </c>
      <c r="C6">
        <f>SUMIFS(BudgetActual!$C:$C,BudgetActual!$A:$A,$A6,BudgetActual!$B:$B,C$1)</f>
      </c>
      <c r="D6">
        <f>SUMIFS(BudgetActual!$C:$C,BudgetActual!$A:$A,$A6,BudgetActual!$B:$B,D$1)</f>
      </c>
      <c r="E6">
        <f>SUMIFS(BudgetActual!$C:$C,BudgetActual!$A:$A,$A6,BudgetActual!$B:$B,E$1)</f>
      </c>
      <c r="F6">
        <f>SUMIFS(BudgetActual!$C:$C,BudgetActual!$A:$A,$A6,BudgetActual!$B:$B,F$1)</f>
      </c>
      <c r="G6">
        <f>SUMIFS(BudgetActual!$C:$C,BudgetActual!$A:$A,$A6,BudgetActual!$B:$B,G$1)</f>
      </c>
      <c r="H6">
        <f>SUMIFS(BudgetActual!$C:$C,BudgetActual!$A:$A,$A6,BudgetActual!$B:$B,H$1)</f>
      </c>
      <c r="I6">
        <f>SUMIFS(BudgetActual!$C:$C,BudgetActual!$A:$A,$A6,BudgetActual!$B:$B,I$1)</f>
      </c>
      <c r="J6">
        <f>SUMIFS(BudgetActual!$C:$C,BudgetActual!$A:$A,$A6,BudgetActual!$B:$B,J$1)</f>
      </c>
      <c r="K6">
        <f>SUMIFS(BudgetActual!$C:$C,BudgetActual!$A:$A,$A6,BudgetActual!$B:$B,K$1)</f>
      </c>
      <c r="L6">
        <f>SUMIFS(BudgetActual!$C:$C,BudgetActual!$A:$A,$A6,BudgetActual!$B:$B,L$1)</f>
      </c>
      <c r="M6">
        <f>SUMIFS(BudgetActual!$C:$C,BudgetActual!$A:$A,$A6,BudgetActual!$B:$B,M$1)</f>
      </c>
    </row>
    <row r="8" spans="1:13" s="6" customFormat="1" x14ac:dyDescent="0.25">
      <c r="A8" s="6" t="s">
        <v>24</v>
      </c>
      <c r="B8" s="6" t="s">
        <v>7</v>
      </c>
      <c r="C8" s="6" t="s">
        <v>8</v>
      </c>
      <c r="D8" s="6" t="s">
        <v>9</v>
      </c>
      <c r="E8" s="6" t="s">
        <v>10</v>
      </c>
      <c r="F8" s="6" t="s">
        <v>11</v>
      </c>
      <c r="G8" s="6" t="s">
        <v>12</v>
      </c>
      <c r="H8" s="6" t="s">
        <v>13</v>
      </c>
      <c r="I8" s="6" t="s">
        <v>14</v>
      </c>
      <c r="J8" s="6" t="s">
        <v>15</v>
      </c>
      <c r="K8" s="6" t="s">
        <v>16</v>
      </c>
      <c r="L8" s="6" t="s">
        <v>17</v>
      </c>
      <c r="M8" s="6" t="s">
        <v>18</v>
      </c>
    </row>
    <row r="9" spans="1:13" x14ac:dyDescent="0.25">
      <c r="A9" s="6" t="s">
        <v>6</v>
      </c>
      <c r="B9">
        <f>SUMIFS(BudgetActual!$D:$D,BudgetActual!$A:$A,$A9,BudgetActual!$B:$B,B$8)</f>
      </c>
      <c r="C9">
        <f>SUMIFS(BudgetActual!$D:$D,BudgetActual!$A:$A,$A9,BudgetActual!$B:$B,C$8)</f>
      </c>
      <c r="D9">
        <f>SUMIFS(BudgetActual!$D:$D,BudgetActual!$A:$A,$A9,BudgetActual!$B:$B,D$8)</f>
      </c>
      <c r="E9">
        <f>SUMIFS(BudgetActual!$D:$D,BudgetActual!$A:$A,$A9,BudgetActual!$B:$B,E$8)</f>
      </c>
      <c r="F9">
        <f>SUMIFS(BudgetActual!$D:$D,BudgetActual!$A:$A,$A9,BudgetActual!$B:$B,F$8)</f>
      </c>
      <c r="G9">
        <f>SUMIFS(BudgetActual!$D:$D,BudgetActual!$A:$A,$A9,BudgetActual!$B:$B,G$8)</f>
      </c>
      <c r="H9">
        <f>SUMIFS(BudgetActual!$D:$D,BudgetActual!$A:$A,$A9,BudgetActual!$B:$B,H$8)</f>
      </c>
      <c r="I9">
        <f>SUMIFS(BudgetActual!$D:$D,BudgetActual!$A:$A,$A9,BudgetActual!$B:$B,I$8)</f>
      </c>
      <c r="J9">
        <f>SUMIFS(BudgetActual!$D:$D,BudgetActual!$A:$A,$A9,BudgetActual!$B:$B,J$8)</f>
      </c>
      <c r="K9">
        <f>SUMIFS(BudgetActual!$D:$D,BudgetActual!$A:$A,$A9,BudgetActual!$B:$B,K$8)</f>
      </c>
      <c r="L9">
        <f>SUMIFS(BudgetActual!$D:$D,BudgetActual!$A:$A,$A9,BudgetActual!$B:$B,L$8)</f>
      </c>
      <c r="M9">
        <f>SUMIFS(BudgetActual!$D:$D,BudgetActual!$A:$A,$A9,BudgetActual!$B:$B,M$8)</f>
      </c>
    </row>
    <row r="10" spans="1:13" x14ac:dyDescent="0.25">
      <c r="A10" s="6" t="s">
        <v>19</v>
      </c>
      <c r="B10">
        <f>SUMIFS(BudgetActual!$D:$D,BudgetActual!$A:$A,$A10,BudgetActual!$B:$B,B$8)</f>
      </c>
      <c r="C10">
        <f>SUMIFS(BudgetActual!$D:$D,BudgetActual!$A:$A,$A10,BudgetActual!$B:$B,C$8)</f>
      </c>
      <c r="D10">
        <f>SUMIFS(BudgetActual!$D:$D,BudgetActual!$A:$A,$A10,BudgetActual!$B:$B,D$8)</f>
      </c>
      <c r="E10">
        <f>SUMIFS(BudgetActual!$D:$D,BudgetActual!$A:$A,$A10,BudgetActual!$B:$B,E$8)</f>
      </c>
      <c r="F10">
        <f>SUMIFS(BudgetActual!$D:$D,BudgetActual!$A:$A,$A10,BudgetActual!$B:$B,F$8)</f>
      </c>
      <c r="G10">
        <f>SUMIFS(BudgetActual!$D:$D,BudgetActual!$A:$A,$A10,BudgetActual!$B:$B,G$8)</f>
      </c>
      <c r="H10">
        <f>SUMIFS(BudgetActual!$D:$D,BudgetActual!$A:$A,$A10,BudgetActual!$B:$B,H$8)</f>
      </c>
      <c r="I10">
        <f>SUMIFS(BudgetActual!$D:$D,BudgetActual!$A:$A,$A10,BudgetActual!$B:$B,I$8)</f>
      </c>
      <c r="J10">
        <f>SUMIFS(BudgetActual!$D:$D,BudgetActual!$A:$A,$A10,BudgetActual!$B:$B,J$8)</f>
      </c>
      <c r="K10">
        <f>SUMIFS(BudgetActual!$D:$D,BudgetActual!$A:$A,$A10,BudgetActual!$B:$B,K$8)</f>
      </c>
      <c r="L10">
        <f>SUMIFS(BudgetActual!$D:$D,BudgetActual!$A:$A,$A10,BudgetActual!$B:$B,L$8)</f>
      </c>
      <c r="M10">
        <f>SUMIFS(BudgetActual!$D:$D,BudgetActual!$A:$A,$A10,BudgetActual!$B:$B,M$8)</f>
      </c>
    </row>
    <row r="11" spans="1:13" x14ac:dyDescent="0.25">
      <c r="A11" s="6" t="s">
        <v>20</v>
      </c>
      <c r="B11">
        <f>SUMIFS(BudgetActual!$D:$D,BudgetActual!$A:$A,$A11,BudgetActual!$B:$B,B$8)</f>
      </c>
      <c r="C11">
        <f>SUMIFS(BudgetActual!$D:$D,BudgetActual!$A:$A,$A11,BudgetActual!$B:$B,C$8)</f>
      </c>
      <c r="D11">
        <f>SUMIFS(BudgetActual!$D:$D,BudgetActual!$A:$A,$A11,BudgetActual!$B:$B,D$8)</f>
      </c>
      <c r="E11">
        <f>SUMIFS(BudgetActual!$D:$D,BudgetActual!$A:$A,$A11,BudgetActual!$B:$B,E$8)</f>
      </c>
      <c r="F11">
        <f>SUMIFS(BudgetActual!$D:$D,BudgetActual!$A:$A,$A11,BudgetActual!$B:$B,F$8)</f>
      </c>
      <c r="G11">
        <f>SUMIFS(BudgetActual!$D:$D,BudgetActual!$A:$A,$A11,BudgetActual!$B:$B,G$8)</f>
      </c>
      <c r="H11">
        <f>SUMIFS(BudgetActual!$D:$D,BudgetActual!$A:$A,$A11,BudgetActual!$B:$B,H$8)</f>
      </c>
      <c r="I11">
        <f>SUMIFS(BudgetActual!$D:$D,BudgetActual!$A:$A,$A11,BudgetActual!$B:$B,I$8)</f>
      </c>
      <c r="J11">
        <f>SUMIFS(BudgetActual!$D:$D,BudgetActual!$A:$A,$A11,BudgetActual!$B:$B,J$8)</f>
      </c>
      <c r="K11">
        <f>SUMIFS(BudgetActual!$D:$D,BudgetActual!$A:$A,$A11,BudgetActual!$B:$B,K$8)</f>
      </c>
      <c r="L11">
        <f>SUMIFS(BudgetActual!$D:$D,BudgetActual!$A:$A,$A11,BudgetActual!$B:$B,L$8)</f>
      </c>
      <c r="M11">
        <f>SUMIFS(BudgetActual!$D:$D,BudgetActual!$A:$A,$A11,BudgetActual!$B:$B,M$8)</f>
      </c>
    </row>
    <row r="12" spans="1:13" x14ac:dyDescent="0.25">
      <c r="A12" s="6" t="s">
        <v>21</v>
      </c>
      <c r="B12">
        <f>SUMIFS(BudgetActual!$D:$D,BudgetActual!$A:$A,$A12,BudgetActual!$B:$B,B$8)</f>
      </c>
      <c r="C12">
        <f>SUMIFS(BudgetActual!$D:$D,BudgetActual!$A:$A,$A12,BudgetActual!$B:$B,C$8)</f>
      </c>
      <c r="D12">
        <f>SUMIFS(BudgetActual!$D:$D,BudgetActual!$A:$A,$A12,BudgetActual!$B:$B,D$8)</f>
      </c>
      <c r="E12">
        <f>SUMIFS(BudgetActual!$D:$D,BudgetActual!$A:$A,$A12,BudgetActual!$B:$B,E$8)</f>
      </c>
      <c r="F12">
        <f>SUMIFS(BudgetActual!$D:$D,BudgetActual!$A:$A,$A12,BudgetActual!$B:$B,F$8)</f>
      </c>
      <c r="G12">
        <f>SUMIFS(BudgetActual!$D:$D,BudgetActual!$A:$A,$A12,BudgetActual!$B:$B,G$8)</f>
      </c>
      <c r="H12">
        <f>SUMIFS(BudgetActual!$D:$D,BudgetActual!$A:$A,$A12,BudgetActual!$B:$B,H$8)</f>
      </c>
      <c r="I12">
        <f>SUMIFS(BudgetActual!$D:$D,BudgetActual!$A:$A,$A12,BudgetActual!$B:$B,I$8)</f>
      </c>
      <c r="J12">
        <f>SUMIFS(BudgetActual!$D:$D,BudgetActual!$A:$A,$A12,BudgetActual!$B:$B,J$8)</f>
      </c>
      <c r="K12">
        <f>SUMIFS(BudgetActual!$D:$D,BudgetActual!$A:$A,$A12,BudgetActual!$B:$B,K$8)</f>
      </c>
      <c r="L12">
        <f>SUMIFS(BudgetActual!$D:$D,BudgetActual!$A:$A,$A12,BudgetActual!$B:$B,L$8)</f>
      </c>
      <c r="M12">
        <f>SUMIFS(BudgetActual!$D:$D,BudgetActual!$A:$A,$A12,BudgetActual!$B:$B,M$8)</f>
      </c>
    </row>
    <row r="13" spans="1:13" x14ac:dyDescent="0.25">
      <c r="A13" s="6" t="s">
        <v>22</v>
      </c>
      <c r="B13">
        <f>SUMIFS(BudgetActual!$D:$D,BudgetActual!$A:$A,$A13,BudgetActual!$B:$B,B$8)</f>
      </c>
      <c r="C13">
        <f>SUMIFS(BudgetActual!$D:$D,BudgetActual!$A:$A,$A13,BudgetActual!$B:$B,C$8)</f>
      </c>
      <c r="D13">
        <f>SUMIFS(BudgetActual!$D:$D,BudgetActual!$A:$A,$A13,BudgetActual!$B:$B,D$8)</f>
      </c>
      <c r="E13">
        <f>SUMIFS(BudgetActual!$D:$D,BudgetActual!$A:$A,$A13,BudgetActual!$B:$B,E$8)</f>
      </c>
      <c r="F13">
        <f>SUMIFS(BudgetActual!$D:$D,BudgetActual!$A:$A,$A13,BudgetActual!$B:$B,F$8)</f>
      </c>
      <c r="G13">
        <f>SUMIFS(BudgetActual!$D:$D,BudgetActual!$A:$A,$A13,BudgetActual!$B:$B,G$8)</f>
      </c>
      <c r="H13">
        <f>SUMIFS(BudgetActual!$D:$D,BudgetActual!$A:$A,$A13,BudgetActual!$B:$B,H$8)</f>
      </c>
      <c r="I13">
        <f>SUMIFS(BudgetActual!$D:$D,BudgetActual!$A:$A,$A13,BudgetActual!$B:$B,I$8)</f>
      </c>
      <c r="J13">
        <f>SUMIFS(BudgetActual!$D:$D,BudgetActual!$A:$A,$A13,BudgetActual!$B:$B,J$8)</f>
      </c>
      <c r="K13">
        <f>SUMIFS(BudgetActual!$D:$D,BudgetActual!$A:$A,$A13,BudgetActual!$B:$B,K$8)</f>
      </c>
      <c r="L13">
        <f>SUMIFS(BudgetActual!$D:$D,BudgetActual!$A:$A,$A13,BudgetActual!$B:$B,L$8)</f>
      </c>
      <c r="M13">
        <f>SUMIFS(BudgetActual!$D:$D,BudgetActual!$A:$A,$A13,BudgetActual!$B:$B,M$8)</f>
      </c>
    </row>
    <row r="15" spans="1:13" s="6" customFormat="1" x14ac:dyDescent="0.25">
      <c r="A15" s="6" t="s">
        <v>25</v>
      </c>
      <c r="B15" s="6" t="s">
        <v>7</v>
      </c>
      <c r="C15" s="6" t="s">
        <v>8</v>
      </c>
      <c r="D15" s="6" t="s">
        <v>9</v>
      </c>
      <c r="E15" s="6" t="s">
        <v>10</v>
      </c>
      <c r="F15" s="6" t="s">
        <v>11</v>
      </c>
      <c r="G15" s="6" t="s">
        <v>12</v>
      </c>
      <c r="H15" s="6" t="s">
        <v>13</v>
      </c>
      <c r="I15" s="6" t="s">
        <v>14</v>
      </c>
      <c r="J15" s="6" t="s">
        <v>15</v>
      </c>
      <c r="K15" s="6" t="s">
        <v>16</v>
      </c>
      <c r="L15" s="6" t="s">
        <v>17</v>
      </c>
      <c r="M15" s="6" t="s">
        <v>18</v>
      </c>
    </row>
    <row r="16" spans="1:13" x14ac:dyDescent="0.25">
      <c r="A16" s="6" t="s">
        <v>6</v>
      </c>
      <c r="B16" s="2">
        <f>(B9-B2)/B2</f>
      </c>
      <c r="C16" s="2">
        <f>(C9-C2)/C2</f>
      </c>
      <c r="D16" s="2">
        <f>(D9-D2)/D2</f>
      </c>
      <c r="E16" s="2">
        <f>(E9-E2)/E2</f>
      </c>
      <c r="F16" s="2">
        <f>(F9-F2)/F2</f>
      </c>
      <c r="G16" s="2">
        <f>(G9-G2)/G2</f>
      </c>
      <c r="H16" s="2">
        <f>(H9-H2)/H2</f>
      </c>
      <c r="I16" s="2">
        <f>(I9-I2)/I2</f>
      </c>
      <c r="J16" s="2">
        <f>(J9-J2)/J2</f>
      </c>
      <c r="K16" s="2">
        <f>(K9-K2)/K2</f>
      </c>
      <c r="L16" s="2">
        <f>(L9-L2)/L2</f>
      </c>
      <c r="M16" s="2">
        <f>(M9-M2)/M2</f>
      </c>
    </row>
    <row r="17" spans="1:13" x14ac:dyDescent="0.25">
      <c r="A17" s="6" t="s">
        <v>19</v>
      </c>
      <c r="B17" s="2">
        <f>(B10-B3)/B3</f>
      </c>
      <c r="C17" s="2">
        <f>(C10-C3)/C3</f>
      </c>
      <c r="D17" s="2">
        <f>(D10-D3)/D3</f>
      </c>
      <c r="E17" s="2">
        <f>(E10-E3)/E3</f>
      </c>
      <c r="F17" s="2">
        <f>(F10-F3)/F3</f>
      </c>
      <c r="G17" s="2">
        <f>(G10-G3)/G3</f>
      </c>
      <c r="H17" s="2">
        <f>(H10-H3)/H3</f>
      </c>
      <c r="I17" s="2">
        <f>(I10-I3)/I3</f>
      </c>
      <c r="J17" s="2">
        <f>(J10-J3)/J3</f>
      </c>
      <c r="K17" s="2">
        <f>(K10-K3)/K3</f>
      </c>
      <c r="L17" s="2">
        <f>(L10-L3)/L3</f>
      </c>
      <c r="M17" s="2">
        <f>(M10-M3)/M3</f>
      </c>
    </row>
    <row r="18" spans="1:13" x14ac:dyDescent="0.25">
      <c r="A18" s="6" t="s">
        <v>20</v>
      </c>
      <c r="B18" s="2">
        <f>(B11-B4)/B4</f>
      </c>
      <c r="C18" s="2">
        <f>(C11-C4)/C4</f>
      </c>
      <c r="D18" s="2">
        <f>(D11-D4)/D4</f>
      </c>
      <c r="E18" s="2">
        <f>(E11-E4)/E4</f>
      </c>
      <c r="F18" s="2">
        <f>(F11-F4)/F4</f>
      </c>
      <c r="G18" s="2">
        <f>(G11-G4)/G4</f>
      </c>
      <c r="H18" s="2">
        <f>(H11-H4)/H4</f>
      </c>
      <c r="I18" s="2">
        <f>(I11-I4)/I4</f>
      </c>
      <c r="J18" s="2">
        <f>(J11-J4)/J4</f>
      </c>
      <c r="K18" s="2">
        <f>(K11-K4)/K4</f>
      </c>
      <c r="L18" s="2">
        <f>(L11-L4)/L4</f>
      </c>
      <c r="M18" s="2">
        <f>(M11-M4)/M4</f>
      </c>
    </row>
    <row r="19" spans="1:13" x14ac:dyDescent="0.25">
      <c r="A19" s="6" t="s">
        <v>21</v>
      </c>
      <c r="B19" s="2">
        <f>(B12-B5)/B5</f>
      </c>
      <c r="C19" s="2">
        <f>(C12-C5)/C5</f>
      </c>
      <c r="D19" s="2">
        <f>(D12-D5)/D5</f>
      </c>
      <c r="E19" s="2">
        <f>(E12-E5)/E5</f>
      </c>
      <c r="F19" s="2">
        <f>(F12-F5)/F5</f>
      </c>
      <c r="G19" s="2">
        <f>(G12-G5)/G5</f>
      </c>
      <c r="H19" s="2">
        <f>(H12-H5)/H5</f>
      </c>
      <c r="I19" s="2">
        <f>(I12-I5)/I5</f>
      </c>
      <c r="J19" s="2">
        <f>(J12-J5)/J5</f>
      </c>
      <c r="K19" s="2">
        <f>(K12-K5)/K5</f>
      </c>
      <c r="L19" s="2">
        <f>(L12-L5)/L5</f>
      </c>
      <c r="M19" s="2">
        <f>(M12-M5)/M5</f>
      </c>
    </row>
    <row r="20" spans="1:13" x14ac:dyDescent="0.25">
      <c r="A20" s="6" t="s">
        <v>22</v>
      </c>
      <c r="B20" s="2">
        <f>(B13-B6)/B6</f>
      </c>
      <c r="C20" s="2">
        <f>(C13-C6)/C6</f>
      </c>
      <c r="D20" s="2">
        <f>(D13-D6)/D6</f>
      </c>
      <c r="E20" s="2">
        <f>(E13-E6)/E6</f>
      </c>
      <c r="F20" s="2">
        <f>(F13-F6)/F6</f>
      </c>
      <c r="G20" s="2">
        <f>(G13-G6)/G6</f>
      </c>
      <c r="H20" s="2">
        <f>(H13-H6)/H6</f>
      </c>
      <c r="I20" s="2">
        <f>(I13-I6)/I6</f>
      </c>
      <c r="J20" s="2">
        <f>(J13-J6)/J6</f>
      </c>
      <c r="K20" s="2">
        <f>(K13-K6)/K6</f>
      </c>
      <c r="L20" s="2">
        <f>(L13-L6)/L6</f>
      </c>
      <c r="M20" s="2">
        <f>(M13-M6)/M6</f>
      </c>
    </row>
    <row r="23" spans="1:1" x14ac:dyDescent="0.25">
      <c r="A23" s="7" t="s">
        <v>26</v>
      </c>
    </row>
    <row r="24" spans="1:2" x14ac:dyDescent="0.25">
      <c r="A24" s="8" t="s">
        <v>27</v>
      </c>
      <c r="B24" s="9" t="s">
        <v>12</v>
      </c>
    </row>
    <row r="25" spans="1:2" x14ac:dyDescent="0.25">
      <c r="A25" s="10" t="s">
        <v>28</v>
      </c>
      <c r="B25" s="10">
        <f>XLOOKUP($B$24,{"Apr","May","Jun","Jul","Aug","Sep","Oct","Nov","Dec","Jan","Feb","Mar"},{1,2,3,4,5,6,7,8,9,10,11,12})</f>
      </c>
    </row>
    <row r="26" spans="1:2" x14ac:dyDescent="0.25">
      <c r="A26" s="6" t="s">
        <v>29</v>
      </c>
      <c r="B26" s="1">
        <f>SUMIFS(BudgetActual!C:C,BudgetActual!F:F,"&lt;="&amp;$B$25)</f>
      </c>
    </row>
    <row r="27" spans="1:2" x14ac:dyDescent="0.25">
      <c r="A27" s="6" t="s">
        <v>30</v>
      </c>
      <c r="B27" s="1">
        <f>SUMIFS(BudgetActual!D:D,BudgetActual!F:F,"&lt;="&amp;$B$25)</f>
      </c>
    </row>
    <row r="28" spans="1:2" x14ac:dyDescent="0.25">
      <c r="A28" s="6" t="s">
        <v>31</v>
      </c>
      <c r="B28" s="2">
        <f>(B27-B26)/B26</f>
      </c>
    </row>
  </sheetData>
  <conditionalFormatting sqref="B16:M20">
    <cfRule type="expression" dxfId="0" priority="1">
      <formula>ABS(B16)&gt;0.15</formula>
    </cfRule>
  </conditionalFormatting>
  <dataValidations count="1">
    <dataValidation type="list" sqref="B24">
      <formula1>"Apr,May,Jun,Jul,Aug,Sep,Oct,Nov,Dec,Jan,Feb,Mar"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10" customWidth="1"/>
    <col min="3" max="4" width="16" customWidth="1"/>
    <col min="5" max="5" width="14" customWidth="1"/>
  </cols>
  <sheetData>
    <row r="1" spans="1:1" x14ac:dyDescent="0.25">
      <c r="A1" s="7" t="s">
        <v>32</v>
      </c>
    </row>
    <row r="3" spans="1:5" x14ac:dyDescent="0.25">
      <c r="A3" s="11" t="s">
        <v>0</v>
      </c>
      <c r="B3" s="11" t="s">
        <v>1</v>
      </c>
      <c r="C3" s="11" t="s">
        <v>23</v>
      </c>
      <c r="D3" s="11" t="s">
        <v>24</v>
      </c>
      <c r="E3" s="11" t="s">
        <v>33</v>
      </c>
    </row>
    <row r="4" spans="1:1" x14ac:dyDescent="0.25">
      <c r="A4">
        <f>FILTER(BudgetActual!A2:E61,ABS(BudgetActual!E2:E61)&gt;0.15)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FormatPr defaultRowHeight="15" outlineLevelRow="0" outlineLevelCol="0" x14ac:dyDescent="55"/>
  <cols>
    <col min="1" max="1" width="100" customWidth="1"/>
  </cols>
  <sheetData>
    <row r="1" spans="1:1" s="12" customFormat="1" x14ac:dyDescent="0.25">
      <c r="A1" s="12" t="s">
        <v>34</v>
      </c>
    </row>
    <row r="2" spans="1:1" x14ac:dyDescent="0.25">
      <c r="A2" t="s">
        <v>35</v>
      </c>
    </row>
    <row r="3" spans="1:1" x14ac:dyDescent="0.25">
      <c r="A3" t="s">
        <v>36</v>
      </c>
    </row>
    <row r="4" spans="1:1" x14ac:dyDescent="0.25">
      <c r="A4" t="s">
        <v>37</v>
      </c>
    </row>
    <row r="5" spans="1:1" x14ac:dyDescent="0.25">
      <c r="A5" t="s">
        <v>38</v>
      </c>
    </row>
    <row r="6" spans="1:1" x14ac:dyDescent="0.25">
      <c r="A6" t="s">
        <v>35</v>
      </c>
    </row>
    <row r="7" spans="1:1" x14ac:dyDescent="0.25">
      <c r="A7" t="s">
        <v>39</v>
      </c>
    </row>
    <row r="8" spans="1:1" x14ac:dyDescent="0.25">
      <c r="A8" t="s">
        <v>35</v>
      </c>
    </row>
    <row r="9" spans="1:1" x14ac:dyDescent="0.25">
      <c r="A9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BudgetActual</vt:lpstr>
      <vt:lpstr>Variance Report</vt:lpstr>
      <vt:lpstr>Exceptions</vt:lpstr>
      <vt:lpstr>Read Me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Eduints</dc:creator>
  <dc:title/>
  <dc:subject/>
  <dc:description/>
  <cp:keywords/>
  <cp:category/>
  <cp:lastModifiedBy>Unknown</cp:lastModifiedBy>
  <dcterms:created xsi:type="dcterms:W3CDTF">2026-10-02T00:00:00Z</dcterms:created>
  <dcterms:modified xsi:type="dcterms:W3CDTF">2026-10-02T05:51:12Z</dcterms:modified>
</cp:coreProperties>
</file>